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FML Premium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7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FFFFFF"/>
      <sz val="14"/>
    </font>
    <font>
      <b val="1"/>
    </font>
    <font>
      <color rgb="000000FF"/>
    </font>
    <font>
      <b val="1"/>
      <sz val="12"/>
    </font>
    <font>
      <i val="1"/>
      <color rgb="00666666"/>
      <sz val="9"/>
    </font>
  </fonts>
  <fills count="6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FF2CC"/>
      </patternFill>
    </fill>
    <fill>
      <patternFill patternType="solid">
        <fgColor rgb="00D5E8D4"/>
      </patternFill>
    </fill>
    <fill>
      <patternFill patternType="solid">
        <fgColor rgb="0090EE9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2" fillId="2" borderId="0" pivotButton="0" quotePrefix="0" xfId="0"/>
    <xf numFmtId="0" fontId="3" fillId="0" borderId="0" pivotButton="0" quotePrefix="0" xfId="0"/>
    <xf numFmtId="0" fontId="4" fillId="3" borderId="1" pivotButton="0" quotePrefix="0" xfId="0"/>
    <xf numFmtId="164" fontId="4" fillId="3" borderId="1" pivotButton="0" quotePrefix="0" xfId="0"/>
    <xf numFmtId="164" fontId="0" fillId="3" borderId="1" pivotButton="0" quotePrefix="0" xfId="0"/>
    <xf numFmtId="10" fontId="0" fillId="0" borderId="0" pivotButton="0" quotePrefix="0" xfId="0"/>
    <xf numFmtId="10" fontId="3" fillId="0" borderId="0" pivotButton="0" quotePrefix="0" xfId="0"/>
    <xf numFmtId="165" fontId="0" fillId="4" borderId="1" pivotButton="0" quotePrefix="0" xfId="0"/>
    <xf numFmtId="0" fontId="5" fillId="0" borderId="0" pivotButton="0" quotePrefix="0" xfId="0"/>
    <xf numFmtId="165" fontId="3" fillId="5" borderId="1" pivotButton="0" quotePrefix="0" xfId="0"/>
    <xf numFmtId="165" fontId="0" fillId="0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20" customWidth="1" min="3" max="3"/>
    <col width="25" customWidth="1" min="4" max="4"/>
  </cols>
  <sheetData>
    <row r="1">
      <c r="A1" s="1" t="inlineStr">
        <is>
          <t>Minnesota PFML Premium Calculator 2026</t>
        </is>
      </c>
    </row>
    <row r="2">
      <c r="A2" s="2" t="inlineStr">
        <is>
          <t>Calculate your employer and employee PFML premium obligations</t>
        </is>
      </c>
    </row>
    <row r="4">
      <c r="A4" s="3" t="inlineStr">
        <is>
          <t>INPUT SECTION</t>
        </is>
      </c>
    </row>
    <row r="6">
      <c r="A6" s="4" t="inlineStr">
        <is>
          <t>Number of Employees:</t>
        </is>
      </c>
      <c r="B6" s="5" t="n">
        <v>10</v>
      </c>
    </row>
    <row r="7">
      <c r="A7" s="4" t="inlineStr">
        <is>
          <t>Average Annual Salary per Employee ($):</t>
        </is>
      </c>
      <c r="B7" s="6" t="n">
        <v>55000</v>
      </c>
    </row>
    <row r="9">
      <c r="A9" s="4" t="inlineStr">
        <is>
          <t>OR Enter Total Annual Payroll ($):</t>
        </is>
      </c>
      <c r="B9" s="7">
        <f>IF(B6*B7&gt;0,B6*B7,0)</f>
        <v/>
      </c>
    </row>
    <row r="11">
      <c r="A11" s="3" t="inlineStr">
        <is>
          <t>2026 PREMIUM RATES</t>
        </is>
      </c>
    </row>
    <row r="13">
      <c r="A13" t="inlineStr">
        <is>
          <t>Employee Premium Rate:</t>
        </is>
      </c>
      <c r="B13" s="8" t="n">
        <v>0.0038</v>
      </c>
      <c r="C13" t="inlineStr">
        <is>
          <t>(0.38%)</t>
        </is>
      </c>
    </row>
    <row r="14">
      <c r="A14" t="inlineStr">
        <is>
          <t>Employer Premium Rate:</t>
        </is>
      </c>
      <c r="B14" s="8" t="n">
        <v>0.005</v>
      </c>
      <c r="C14" t="inlineStr">
        <is>
          <t>(0.50%)</t>
        </is>
      </c>
    </row>
    <row r="15">
      <c r="A15" t="inlineStr">
        <is>
          <t>Total Premium Rate:</t>
        </is>
      </c>
      <c r="B15" s="9">
        <f>B13+B14</f>
        <v/>
      </c>
      <c r="C15" t="inlineStr">
        <is>
          <t>(0.88%)</t>
        </is>
      </c>
    </row>
    <row r="17">
      <c r="A17" s="3" t="inlineStr">
        <is>
          <t>ANNUAL PREMIUM CALCULATIONS</t>
        </is>
      </c>
    </row>
    <row r="19">
      <c r="A19" s="4" t="inlineStr">
        <is>
          <t>Annual Employee Premiums (Total):</t>
        </is>
      </c>
      <c r="B19" s="10">
        <f>B9*B13</f>
        <v/>
      </c>
      <c r="C19" t="inlineStr">
        <is>
          <t>Withheld from paychecks</t>
        </is>
      </c>
    </row>
    <row r="20">
      <c r="A20" s="4" t="inlineStr">
        <is>
          <t>Annual Employer Premiums (Total):</t>
        </is>
      </c>
      <c r="B20" s="10">
        <f>B9*B14</f>
        <v/>
      </c>
      <c r="C20" t="inlineStr">
        <is>
          <t>Paid by employer</t>
        </is>
      </c>
    </row>
    <row r="21">
      <c r="A21" s="11" t="inlineStr">
        <is>
          <t>TOTAL ANNUAL PREMIUMS:</t>
        </is>
      </c>
      <c r="B21" s="12">
        <f>B19+B20</f>
        <v/>
      </c>
    </row>
    <row r="23">
      <c r="A23" s="3" t="inlineStr">
        <is>
          <t>PER EMPLOYEE BREAKDOWN</t>
        </is>
      </c>
    </row>
    <row r="25">
      <c r="A25" t="inlineStr">
        <is>
          <t>Annual Employee Premium (per person):</t>
        </is>
      </c>
      <c r="B25" s="10">
        <f>IF(B6&gt;0,B19/B6,0)</f>
        <v/>
      </c>
    </row>
    <row r="26">
      <c r="A26" t="inlineStr">
        <is>
          <t>Annual Employer Premium (per person):</t>
        </is>
      </c>
      <c r="B26" s="10">
        <f>IF(B6&gt;0,B20/B6,0)</f>
        <v/>
      </c>
    </row>
    <row r="27">
      <c r="A27" t="inlineStr">
        <is>
          <t>Monthly Employee Deduction (per person):</t>
        </is>
      </c>
      <c r="B27" s="10">
        <f>B25/12</f>
        <v/>
      </c>
    </row>
    <row r="28">
      <c r="A28" t="inlineStr">
        <is>
          <t>Per Paycheck Deduction (bi-weekly):</t>
        </is>
      </c>
      <c r="B28" s="10">
        <f>B25/26</f>
        <v/>
      </c>
    </row>
    <row r="30">
      <c r="A30" s="3" t="inlineStr">
        <is>
          <t>QUARTERLY PAYMENT SCHEDULE</t>
        </is>
      </c>
    </row>
    <row r="32">
      <c r="A32" s="4" t="inlineStr">
        <is>
          <t>Quarter</t>
        </is>
      </c>
      <c r="B32" s="4" t="inlineStr">
        <is>
          <t>Due Date</t>
        </is>
      </c>
      <c r="C32" s="4" t="inlineStr">
        <is>
          <t>Total Premium Due</t>
        </is>
      </c>
    </row>
    <row r="33">
      <c r="A33" t="inlineStr">
        <is>
          <t>Q1 (Jan-Mar)</t>
        </is>
      </c>
      <c r="B33" t="inlineStr">
        <is>
          <t>April 30, 2026</t>
        </is>
      </c>
      <c r="C33" s="13">
        <f>B21/4</f>
        <v/>
      </c>
    </row>
    <row r="34">
      <c r="A34" t="inlineStr">
        <is>
          <t>Q2 (Apr-Jun)</t>
        </is>
      </c>
      <c r="B34" t="inlineStr">
        <is>
          <t>July 31, 2026</t>
        </is>
      </c>
      <c r="C34" s="13">
        <f>B21/4</f>
        <v/>
      </c>
    </row>
    <row r="35">
      <c r="A35" t="inlineStr">
        <is>
          <t>Q3 (Jul-Sep)</t>
        </is>
      </c>
      <c r="B35" t="inlineStr">
        <is>
          <t>October 31, 2026</t>
        </is>
      </c>
      <c r="C35" s="13">
        <f>B21/4</f>
        <v/>
      </c>
    </row>
    <row r="36">
      <c r="A36" t="inlineStr">
        <is>
          <t>Q4 (Oct-Dec)</t>
        </is>
      </c>
      <c r="B36" t="inlineStr">
        <is>
          <t>January 31, 2027</t>
        </is>
      </c>
      <c r="C36" s="13">
        <f>B21/4</f>
        <v/>
      </c>
    </row>
    <row r="39">
      <c r="A39" s="3" t="inlineStr">
        <is>
          <t>IMPORTANT NOTES</t>
        </is>
      </c>
    </row>
    <row r="41">
      <c r="A41" t="inlineStr">
        <is>
          <t>• Employee premium (0.38%) is withheld from employee paychecks</t>
        </is>
      </c>
    </row>
    <row r="42">
      <c r="A42" t="inlineStr">
        <is>
          <t>• Employer premium (0.50%) is paid by the employer - cannot be passed to employees</t>
        </is>
      </c>
    </row>
    <row r="43">
      <c r="A43" t="inlineStr">
        <is>
          <t>• Premiums apply to all gross wages including overtime, bonuses, and commissions</t>
        </is>
      </c>
    </row>
    <row r="44">
      <c r="A44" t="inlineStr">
        <is>
          <t>• Premium collection begins January 1, 2026</t>
        </is>
      </c>
    </row>
    <row r="45">
      <c r="A45" t="inlineStr">
        <is>
          <t>• Benefits become available May 1, 2026</t>
        </is>
      </c>
    </row>
    <row r="46">
      <c r="A46" t="inlineStr">
        <is>
          <t>• Blue cells are inputs you can modify</t>
        </is>
      </c>
    </row>
    <row r="47">
      <c r="A47" t="inlineStr">
        <is>
          <t>• Green cells are calculated results</t>
        </is>
      </c>
    </row>
    <row r="49">
      <c r="A49" s="14" t="inlineStr">
        <is>
          <t>Prepared by Navitize | learn.navitize.com | For informational purposes only</t>
        </is>
      </c>
    </row>
  </sheetData>
  <mergeCells count="16">
    <mergeCell ref="A1:D1"/>
    <mergeCell ref="A17:D17"/>
    <mergeCell ref="A23:D23"/>
    <mergeCell ref="A45:D45"/>
    <mergeCell ref="A4:D4"/>
    <mergeCell ref="A30:D30"/>
    <mergeCell ref="A39:D39"/>
    <mergeCell ref="A43:D43"/>
    <mergeCell ref="A41:D41"/>
    <mergeCell ref="A2:D2"/>
    <mergeCell ref="A11:D11"/>
    <mergeCell ref="A47:D47"/>
    <mergeCell ref="A42:D42"/>
    <mergeCell ref="A46:D46"/>
    <mergeCell ref="A49:D49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2026-01-16T01:02:06Z</dcterms:created>
  <dcterms:modified xmlns:dcterms="http://purl.org/dc/terms/" xmlns:xsi="http://www.w3.org/2001/XMLSchema-instance" xsi:type="dcterms:W3CDTF">2026-01-16T01:02:06Z</dcterms:modified>
</cp:coreProperties>
</file>